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1600" windowHeight="9750" activeTab="0"/>
  </bookViews>
  <sheets>
    <sheet name="FFF" sheetId="1" r:id="rId1"/>
  </sheets>
  <definedNames>
    <definedName name="_xlnm.Print_Area" localSheetId="0">'FFF'!$D$1:$G$41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<sst xmlns="http://schemas.openxmlformats.org/spreadsheetml/2006/main" count="49" uniqueCount="41">
  <si>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</si>
  <si>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</si>
  <si>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</si>
  <si>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</si>
  <si>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</si>
  <si>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</si>
  <si>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</si>
  <si>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</si>
  <si>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</si>
  <si>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</si>
  <si>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</si>
  <si>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</si>
  <si>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</si>
  <si>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</si>
  <si>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</si>
  <si>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</si>
  <si>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</si>
  <si>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</si>
  <si>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</si>
  <si>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</si>
  <si>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</si>
  <si>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</si>
  <si>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</si>
  <si>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</si>
  <si>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</si>
  <si>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</si>
  <si>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</si>
  <si>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</si>
  <si>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</si>
  <si>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</si>
  <si>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</si>
  <si>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</si>
  <si>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</si>
  <si>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</si>
  <si>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</si>
  <si>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</si>
  <si>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</si>
  <si>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</si>
  <si>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</si>
  <si>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Flujo de Fondos
Del 01 de Enero al 31 de Diciembre de 2020</t>
  </si>
  <si>
    <t>Nota: La diferencia de 125,350,000 en lo aprobado de Ingresos corresponde a los Remanentes de ejercicios anteriores.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</si>
</sst>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5" fillId="0" borderId="1" xfId="0" applyFont="1" applyBorder="1"/>
    <xf numFmtId="0" fontId="2" fillId="0" borderId="2" xfId="0" applyFont="1" applyBorder="1" applyAlignment="1">
      <alignment horizontal="left" indent="1"/>
    </xf>
    <xf numFmtId="0" fontId="5" fillId="0" borderId="2" xfId="0" applyFont="1" applyBorder="1"/>
    <xf numFmtId="0" fontId="5" fillId="0" borderId="5" xfId="0" applyFont="1" applyBorder="1"/>
    <xf numFmtId="0" fontId="4" fillId="0" borderId="2" xfId="0" applyFont="1" applyFill="1" applyBorder="1" applyAlignment="1">
      <alignment horizontal="left" vertical="center" indent="1"/>
    </xf>
    <xf numFmtId="0" fontId="3" fillId="0" borderId="5" xfId="21" applyFont="1" applyBorder="1" applyAlignment="1">
      <alignment horizontal="left" vertical="center"/>
      <protection/>
    </xf>
    <xf numFmtId="0" fontId="3" fillId="0" borderId="0" xfId="21" applyFont="1" applyBorder="1" applyAlignment="1">
      <alignment horizontal="left" vertical="center"/>
      <protection/>
    </xf>
    <xf numFmtId="3" fontId="3" fillId="0" borderId="6" xfId="0" applyNumberFormat="1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 applyAlignment="1">
      <alignment vertical="center" wrapText="1"/>
    </xf>
    <xf numFmtId="3" fontId="4" fillId="0" borderId="9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Border="1"/>
    <xf numFmtId="3" fontId="2" fillId="0" borderId="9" xfId="0" applyNumberFormat="1" applyFont="1" applyBorder="1"/>
    <xf numFmtId="3" fontId="5" fillId="0" borderId="8" xfId="0" applyNumberFormat="1" applyFont="1" applyBorder="1"/>
    <xf numFmtId="3" fontId="5" fillId="0" borderId="9" xfId="0" applyNumberFormat="1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2" fillId="0" borderId="12" xfId="0" applyFont="1" applyBorder="1"/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  <xf numFmtId="3" fontId="2" fillId="0" borderId="0" xfId="0" applyNumberFormat="1" applyFont="1"/>
    <xf numFmtId="43" fontId="2" fillId="0" borderId="0" xfId="23" applyFont="1"/>
    <xf numFmtId="43" fontId="2" fillId="0" borderId="0" xfId="0" applyNumberFormat="1" applyFont="1"/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14" xfId="20" applyFont="1" applyFill="1" applyBorder="1" applyAlignment="1" applyProtection="1">
      <alignment horizontal="center" vertical="center" wrapText="1"/>
      <protection locked="0"/>
    </xf>
    <xf numFmtId="0" fontId="3" fillId="2" borderId="15" xfId="20" applyFont="1" applyFill="1" applyBorder="1" applyAlignment="1" applyProtection="1">
      <alignment horizontal="center" vertical="center" wrapText="1"/>
      <protection locked="0"/>
    </xf>
    <xf numFmtId="164" fontId="3" fillId="0" borderId="13" xfId="22" applyNumberFormat="1" applyFont="1" applyBorder="1" applyAlignment="1" applyProtection="1">
      <alignment horizontal="center" vertical="top" wrapText="1"/>
      <protection locked="0"/>
    </xf>
    <xf numFmtId="164" fontId="3" fillId="0" borderId="0" xfId="22" applyNumberFormat="1" applyFont="1" applyBorder="1" applyAlignment="1" applyProtection="1">
      <alignment horizontal="center" vertical="top" wrapText="1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3 2" xfId="21"/>
    <cellStyle name="Millares 2" xfId="22"/>
    <cellStyle name="Millares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28575</xdr:rowOff>
    </xdr:from>
    <xdr:to>
      <xdr:col>3</xdr:col>
      <xdr:colOff>1295400</xdr:colOff>
      <xdr:row>0</xdr:row>
      <xdr:rowOff>485775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28575"/>
          <a:ext cx="126682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1:I49"/>
  <sheetViews>
    <sheetView showGridLines="0" tabSelected="1" view="pageBreakPreview" zoomScaleSheetLayoutView="100" workbookViewId="0" topLeftCell="A1">
      <selection activeCell="K9" sqref="K9"/>
    </sheetView>
  </sheetViews>
  <sheetFormatPr defaultColWidth="11.421875" defaultRowHeight="15"/>
  <cols>
    <col min="1" max="2" width="11.421875" style="1" customWidth="1"/>
    <col min="3" max="3" width="11.8515625" style="1" customWidth="1"/>
    <col min="4" max="4" width="44.00390625" style="1" customWidth="1"/>
    <col min="5" max="7" width="17.7109375" style="1" customWidth="1"/>
    <col min="8" max="8" width="14.140625" style="1" bestFit="1" customWidth="1"/>
    <col min="9" max="9" width="12.00390625" style="1" bestFit="1" customWidth="1"/>
    <col min="10" max="16384" width="11.421875" style="1" customWidth="1"/>
  </cols>
  <sheetData>
    <row r="1" spans="4:7" ht="39.95" customHeight="1">
      <c r="D1" s="35" t="s">
        <v>39</v>
      </c>
      <c r="E1" s="36"/>
      <c r="F1" s="36"/>
      <c r="G1" s="37"/>
    </row>
    <row r="2" spans="4:7" ht="22.5">
      <c r="D2" s="5" t="s">
        <v>20</v>
      </c>
      <c r="E2" s="4" t="s">
        <v>22</v>
      </c>
      <c r="F2" s="4" t="s">
        <v>21</v>
      </c>
      <c r="G2" s="4" t="s">
        <v>23</v>
      </c>
    </row>
    <row r="3" spans="4:7" ht="15">
      <c r="D3" s="2" t="s">
        <v>0</v>
      </c>
      <c r="E3" s="13">
        <f>SUM(E4:E13)</f>
        <v>5882061164.66</v>
      </c>
      <c r="F3" s="13">
        <f aca="true" t="shared" si="0" ref="F3:G3">SUM(F4:F13)</f>
        <v>6409819931.91</v>
      </c>
      <c r="G3" s="14">
        <f t="shared" si="0"/>
        <v>6410167535.66</v>
      </c>
    </row>
    <row r="4" spans="4:7" ht="15">
      <c r="D4" s="10" t="s">
        <v>1</v>
      </c>
      <c r="E4" s="15">
        <v>1288073981.19</v>
      </c>
      <c r="F4" s="15">
        <v>1244349526.94</v>
      </c>
      <c r="G4" s="16">
        <v>1244497921.4</v>
      </c>
    </row>
    <row r="5" spans="4:7" ht="15">
      <c r="D5" s="10" t="s">
        <v>2</v>
      </c>
      <c r="E5" s="15">
        <v>0</v>
      </c>
      <c r="F5" s="15">
        <v>0</v>
      </c>
      <c r="G5" s="16">
        <v>0</v>
      </c>
    </row>
    <row r="6" spans="4:7" ht="15">
      <c r="D6" s="10" t="s">
        <v>3</v>
      </c>
      <c r="E6" s="15">
        <v>19671.62</v>
      </c>
      <c r="F6" s="15">
        <v>19664.45</v>
      </c>
      <c r="G6" s="16">
        <v>19664.45</v>
      </c>
    </row>
    <row r="7" spans="4:7" ht="15">
      <c r="D7" s="10" t="s">
        <v>4</v>
      </c>
      <c r="E7" s="15">
        <v>390822898.14</v>
      </c>
      <c r="F7" s="15">
        <v>377150084.6</v>
      </c>
      <c r="G7" s="16">
        <v>377150084.6</v>
      </c>
    </row>
    <row r="8" spans="4:7" ht="15">
      <c r="D8" s="10" t="s">
        <v>5</v>
      </c>
      <c r="E8" s="15">
        <v>113694776.7</v>
      </c>
      <c r="F8" s="15">
        <v>98126060.45</v>
      </c>
      <c r="G8" s="16">
        <v>98126060.45</v>
      </c>
    </row>
    <row r="9" spans="4:9" ht="15">
      <c r="D9" s="10" t="s">
        <v>6</v>
      </c>
      <c r="E9" s="15">
        <v>200210394.98</v>
      </c>
      <c r="F9" s="15">
        <v>268831034.77</v>
      </c>
      <c r="G9" s="16">
        <v>269030244.06</v>
      </c>
      <c r="H9" s="33"/>
      <c r="I9" s="32"/>
    </row>
    <row r="10" spans="4:7" ht="15">
      <c r="D10" s="10" t="s">
        <v>7</v>
      </c>
      <c r="E10" s="15">
        <v>0</v>
      </c>
      <c r="F10" s="15">
        <v>0</v>
      </c>
      <c r="G10" s="16">
        <v>0</v>
      </c>
    </row>
    <row r="11" spans="4:9" ht="15">
      <c r="D11" s="10" t="s">
        <v>8</v>
      </c>
      <c r="E11" s="15">
        <v>3889239442.03</v>
      </c>
      <c r="F11" s="15">
        <v>4421343560.7</v>
      </c>
      <c r="G11" s="16">
        <v>4421343560.7</v>
      </c>
      <c r="H11" s="33"/>
      <c r="I11" s="34"/>
    </row>
    <row r="12" spans="4:7" ht="15">
      <c r="D12" s="10" t="s">
        <v>9</v>
      </c>
      <c r="E12" s="15">
        <v>0</v>
      </c>
      <c r="F12" s="15">
        <v>0</v>
      </c>
      <c r="G12" s="16">
        <v>0</v>
      </c>
    </row>
    <row r="13" spans="4:7" ht="15">
      <c r="D13" s="10" t="s">
        <v>10</v>
      </c>
      <c r="E13" s="15">
        <v>0</v>
      </c>
      <c r="F13" s="15">
        <v>0</v>
      </c>
      <c r="G13" s="16">
        <v>0</v>
      </c>
    </row>
    <row r="14" spans="4:7" ht="15">
      <c r="D14" s="3" t="s">
        <v>11</v>
      </c>
      <c r="E14" s="17">
        <f>SUM(E15:E23)</f>
        <v>6007411164.44</v>
      </c>
      <c r="F14" s="17">
        <f aca="true" t="shared" si="1" ref="F14:G14">SUM(F15:F23)</f>
        <v>6379692751.67</v>
      </c>
      <c r="G14" s="18">
        <f t="shared" si="1"/>
        <v>6286038790.849999</v>
      </c>
    </row>
    <row r="15" spans="4:7" ht="15">
      <c r="D15" s="10" t="s">
        <v>12</v>
      </c>
      <c r="E15" s="15">
        <v>2502908821.05</v>
      </c>
      <c r="F15" s="15">
        <v>2346361405.57</v>
      </c>
      <c r="G15" s="16">
        <v>2302899416.07</v>
      </c>
    </row>
    <row r="16" spans="4:7" ht="15">
      <c r="D16" s="10" t="s">
        <v>13</v>
      </c>
      <c r="E16" s="15">
        <v>357184204.68</v>
      </c>
      <c r="F16" s="15">
        <v>327082315.06000006</v>
      </c>
      <c r="G16" s="16">
        <v>326527515.90000004</v>
      </c>
    </row>
    <row r="17" spans="4:7" ht="15">
      <c r="D17" s="10" t="s">
        <v>14</v>
      </c>
      <c r="E17" s="15">
        <v>1263332891.5700002</v>
      </c>
      <c r="F17" s="15">
        <v>1128061881.09</v>
      </c>
      <c r="G17" s="16">
        <v>1116872413.98</v>
      </c>
    </row>
    <row r="18" spans="4:7" ht="15">
      <c r="D18" s="10" t="s">
        <v>9</v>
      </c>
      <c r="E18" s="15">
        <v>844244415.65</v>
      </c>
      <c r="F18" s="15">
        <v>1188234111.73</v>
      </c>
      <c r="G18" s="16">
        <v>1187636208.63</v>
      </c>
    </row>
    <row r="19" spans="4:7" ht="15">
      <c r="D19" s="10" t="s">
        <v>15</v>
      </c>
      <c r="E19" s="15">
        <v>107949995.75999999</v>
      </c>
      <c r="F19" s="15">
        <v>77359966.99</v>
      </c>
      <c r="G19" s="16">
        <v>77359966.99</v>
      </c>
    </row>
    <row r="20" spans="4:7" ht="15">
      <c r="D20" s="10" t="s">
        <v>16</v>
      </c>
      <c r="E20" s="15">
        <v>743470978.29</v>
      </c>
      <c r="F20" s="15">
        <v>1159534516.58</v>
      </c>
      <c r="G20" s="16">
        <v>1121684714.6299999</v>
      </c>
    </row>
    <row r="21" spans="4:7" ht="15">
      <c r="D21" s="10" t="s">
        <v>17</v>
      </c>
      <c r="E21" s="15">
        <v>300000</v>
      </c>
      <c r="F21" s="15">
        <v>1268238</v>
      </c>
      <c r="G21" s="16">
        <v>1268238</v>
      </c>
    </row>
    <row r="22" spans="4:7" ht="15">
      <c r="D22" s="10" t="s">
        <v>18</v>
      </c>
      <c r="E22" s="15">
        <v>0</v>
      </c>
      <c r="F22" s="15">
        <v>0</v>
      </c>
      <c r="G22" s="16">
        <v>0</v>
      </c>
    </row>
    <row r="23" spans="4:7" ht="15">
      <c r="D23" s="10" t="s">
        <v>19</v>
      </c>
      <c r="E23" s="15">
        <v>188019857.44</v>
      </c>
      <c r="F23" s="15">
        <v>151790316.65</v>
      </c>
      <c r="G23" s="16">
        <v>151790316.65</v>
      </c>
    </row>
    <row r="24" spans="4:7" ht="15">
      <c r="D24" s="11" t="s">
        <v>24</v>
      </c>
      <c r="E24" s="19">
        <f>E3-E14</f>
        <v>-125349999.77999973</v>
      </c>
      <c r="F24" s="19">
        <f>F3-F14</f>
        <v>30127180.23999977</v>
      </c>
      <c r="G24" s="20">
        <f>G3-G14</f>
        <v>124128744.81000042</v>
      </c>
    </row>
    <row r="25" spans="4:7" ht="15">
      <c r="D25" s="12"/>
      <c r="E25" s="21"/>
      <c r="F25" s="21"/>
      <c r="G25" s="21"/>
    </row>
    <row r="26" spans="4:7" ht="22.5">
      <c r="D26" s="5" t="s">
        <v>20</v>
      </c>
      <c r="E26" s="22" t="s">
        <v>22</v>
      </c>
      <c r="F26" s="22" t="s">
        <v>21</v>
      </c>
      <c r="G26" s="22" t="s">
        <v>23</v>
      </c>
    </row>
    <row r="27" spans="4:7" ht="15">
      <c r="D27" s="6" t="s">
        <v>25</v>
      </c>
      <c r="E27" s="13">
        <f>SUM(E28:E34)</f>
        <v>5530404383.750002</v>
      </c>
      <c r="F27" s="13">
        <f>SUM(F28:F34)</f>
        <v>4687515965.810001</v>
      </c>
      <c r="G27" s="14">
        <f>SUM(G28:G34)</f>
        <v>4646389572.780001</v>
      </c>
    </row>
    <row r="28" spans="4:7" ht="15">
      <c r="D28" s="7" t="s">
        <v>26</v>
      </c>
      <c r="E28" s="23">
        <v>2767777582.1700006</v>
      </c>
      <c r="F28" s="23">
        <v>2075603244.51</v>
      </c>
      <c r="G28" s="24">
        <v>2057169085.0999997</v>
      </c>
    </row>
    <row r="29" spans="4:7" ht="15">
      <c r="D29" s="7" t="s">
        <v>27</v>
      </c>
      <c r="E29" s="23">
        <v>0</v>
      </c>
      <c r="F29" s="23">
        <v>0</v>
      </c>
      <c r="G29" s="23">
        <v>0</v>
      </c>
    </row>
    <row r="30" spans="4:7" ht="15">
      <c r="D30" s="7" t="s">
        <v>28</v>
      </c>
      <c r="E30" s="23">
        <v>0</v>
      </c>
      <c r="F30" s="23">
        <v>0</v>
      </c>
      <c r="G30" s="23">
        <v>0</v>
      </c>
    </row>
    <row r="31" spans="4:7" ht="15">
      <c r="D31" s="7" t="s">
        <v>29</v>
      </c>
      <c r="E31" s="23">
        <v>0</v>
      </c>
      <c r="F31" s="23">
        <v>0</v>
      </c>
      <c r="G31" s="24">
        <v>0</v>
      </c>
    </row>
    <row r="32" spans="4:7" ht="15">
      <c r="D32" s="7" t="s">
        <v>30</v>
      </c>
      <c r="E32" s="23">
        <v>2712626801.5800014</v>
      </c>
      <c r="F32" s="23">
        <v>2561912721.300001</v>
      </c>
      <c r="G32" s="24">
        <v>2539220487.6800013</v>
      </c>
    </row>
    <row r="33" spans="4:7" ht="15">
      <c r="D33" s="7" t="s">
        <v>31</v>
      </c>
      <c r="E33" s="23">
        <v>50000000</v>
      </c>
      <c r="F33" s="23">
        <v>50000000</v>
      </c>
      <c r="G33" s="23">
        <v>50000000</v>
      </c>
    </row>
    <row r="34" spans="4:7" ht="15">
      <c r="D34" s="7" t="s">
        <v>32</v>
      </c>
      <c r="E34" s="23">
        <v>0</v>
      </c>
      <c r="F34" s="23">
        <v>0</v>
      </c>
      <c r="G34" s="23">
        <v>0</v>
      </c>
    </row>
    <row r="35" spans="4:7" ht="15">
      <c r="D35" s="8" t="s">
        <v>33</v>
      </c>
      <c r="E35" s="25">
        <f>SUM(E36:E38)</f>
        <v>1847417611.1799994</v>
      </c>
      <c r="F35" s="25">
        <f>SUM(F36:F38)</f>
        <v>1692176785.8599997</v>
      </c>
      <c r="G35" s="26">
        <f>SUM(G36:G38)</f>
        <v>1639649218.0699997</v>
      </c>
    </row>
    <row r="36" spans="4:7" ht="15">
      <c r="D36" s="7" t="s">
        <v>30</v>
      </c>
      <c r="E36" s="23">
        <v>1427451772.1499994</v>
      </c>
      <c r="F36" s="23">
        <v>1421955172.3299997</v>
      </c>
      <c r="G36" s="24">
        <v>1383146636.8099997</v>
      </c>
    </row>
    <row r="37" spans="4:7" ht="15">
      <c r="D37" s="7" t="s">
        <v>31</v>
      </c>
      <c r="E37" s="23">
        <v>419965839.0300001</v>
      </c>
      <c r="F37" s="23">
        <v>270221613.53000003</v>
      </c>
      <c r="G37" s="24">
        <v>256502581.25999996</v>
      </c>
    </row>
    <row r="38" spans="4:7" ht="15">
      <c r="D38" s="7" t="s">
        <v>34</v>
      </c>
      <c r="E38" s="23">
        <v>0</v>
      </c>
      <c r="F38" s="23">
        <v>0</v>
      </c>
      <c r="G38" s="23">
        <v>0</v>
      </c>
    </row>
    <row r="39" spans="4:7" ht="15">
      <c r="D39" s="9" t="s">
        <v>24</v>
      </c>
      <c r="E39" s="27">
        <f>E27+E35</f>
        <v>7377821994.930001</v>
      </c>
      <c r="F39" s="27">
        <f aca="true" t="shared" si="2" ref="F39:G39">F27+F35</f>
        <v>6379692751.670001</v>
      </c>
      <c r="G39" s="28">
        <f t="shared" si="2"/>
        <v>6286038790.85</v>
      </c>
    </row>
    <row r="40" ht="15">
      <c r="D40" s="1" t="s">
        <v>40</v>
      </c>
    </row>
    <row r="47" spans="6:8" ht="81" customHeight="1">
      <c r="F47" s="29"/>
      <c r="G47" s="29"/>
      <c r="H47" s="29"/>
    </row>
    <row r="48" spans="4:8" ht="15">
      <c r="D48" s="30" t="s">
        <v>35</v>
      </c>
      <c r="F48" s="38" t="s">
        <v>36</v>
      </c>
      <c r="G48" s="38"/>
      <c r="H48" s="38"/>
    </row>
    <row r="49" spans="4:8" ht="15">
      <c r="D49" s="31" t="s">
        <v>37</v>
      </c>
      <c r="F49" s="39" t="s">
        <v>38</v>
      </c>
      <c r="G49" s="39"/>
      <c r="H49" s="39"/>
    </row>
  </sheetData>
  <mergeCells count="3">
    <mergeCell ref="D1:G1"/>
    <mergeCell ref="F48:H48"/>
    <mergeCell ref="F49:H49"/>
  </mergeCells>
  <printOptions/>
  <pageMargins left="1" right="1" top="1" bottom="1" header="0.5" footer="0.5"/>
  <pageSetup fitToHeight="1" fitToWidth="1" horizontalDpi="600" verticalDpi="600" orientation="landscape" paperSize="9" scale="91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2021-01-28T15:21:02Z</cp:lastPrinted>
  <dcterms:created xsi:type="dcterms:W3CDTF">2017-12-20T04:54:53Z</dcterms:created>
  <dcterms:modified xsi:type="dcterms:W3CDTF">2021-02-02T16:07:12Z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